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SEXO E IDADE\"/>
    </mc:Choice>
  </mc:AlternateContent>
  <bookViews>
    <workbookView xWindow="0" yWindow="0" windowWidth="28800" windowHeight="10935" activeTab="3"/>
  </bookViews>
  <sheets>
    <sheet name="BD" sheetId="1" r:id="rId1"/>
    <sheet name="PL II" sheetId="2" r:id="rId2"/>
    <sheet name="CP+" sheetId="4" r:id="rId3"/>
    <sheet name="CONSOLIDADO" sheetId="3" r:id="rId4"/>
  </sheets>
  <calcPr calcId="152511"/>
</workbook>
</file>

<file path=xl/calcChain.xml><?xml version="1.0" encoding="utf-8"?>
<calcChain xmlns="http://schemas.openxmlformats.org/spreadsheetml/2006/main">
  <c r="D8" i="3" l="1"/>
  <c r="D9" i="3"/>
  <c r="D10" i="3"/>
  <c r="D11" i="3"/>
  <c r="C8" i="3"/>
  <c r="C9" i="3"/>
  <c r="C10" i="3"/>
  <c r="C7" i="3"/>
  <c r="D12" i="3" l="1"/>
  <c r="D13" i="3"/>
  <c r="C11" i="3"/>
  <c r="C12" i="3"/>
  <c r="C13" i="3"/>
  <c r="D7" i="3"/>
  <c r="D22" i="4" l="1"/>
  <c r="C22" i="4"/>
  <c r="D14" i="4"/>
  <c r="C14" i="4"/>
  <c r="D6" i="4"/>
  <c r="C6" i="4"/>
  <c r="D15" i="3" l="1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C15" i="3"/>
  <c r="C16" i="3"/>
  <c r="C17" i="3"/>
  <c r="C18" i="3"/>
  <c r="C19" i="3"/>
  <c r="C20" i="3"/>
  <c r="C21" i="3"/>
  <c r="C23" i="3"/>
  <c r="C24" i="3"/>
  <c r="C25" i="3"/>
  <c r="C26" i="3"/>
  <c r="C27" i="3"/>
  <c r="C28" i="3"/>
  <c r="C29" i="3"/>
  <c r="D6" i="3" l="1"/>
  <c r="C6" i="3"/>
  <c r="D22" i="2"/>
  <c r="C22" i="2"/>
  <c r="D14" i="2"/>
  <c r="C14" i="2"/>
  <c r="D6" i="2"/>
  <c r="C6" i="2"/>
  <c r="D22" i="1"/>
  <c r="D22" i="3" s="1"/>
  <c r="C22" i="1"/>
  <c r="C22" i="3" s="1"/>
  <c r="D14" i="1"/>
  <c r="D14" i="3" s="1"/>
  <c r="C14" i="1"/>
  <c r="C14" i="3" s="1"/>
  <c r="D6" i="1"/>
  <c r="C6" i="1"/>
</calcChain>
</file>

<file path=xl/sharedStrings.xml><?xml version="1.0" encoding="utf-8"?>
<sst xmlns="http://schemas.openxmlformats.org/spreadsheetml/2006/main" count="124" uniqueCount="20">
  <si>
    <t>Código</t>
  </si>
  <si>
    <t>Participante Sexo / Idade</t>
  </si>
  <si>
    <t>Masculino</t>
  </si>
  <si>
    <t>Feminino</t>
  </si>
  <si>
    <t>Total Participantes</t>
  </si>
  <si>
    <t>Até 24 anos</t>
  </si>
  <si>
    <t>De 25 a 34 anos</t>
  </si>
  <si>
    <t>De 35 a 54 anos</t>
  </si>
  <si>
    <t>De 55 a 64 anos</t>
  </si>
  <si>
    <t>De 65 a 74 anos</t>
  </si>
  <si>
    <t>De 75 a 84 anos</t>
  </si>
  <si>
    <t>Mais de 85 anos</t>
  </si>
  <si>
    <t>Total Aposentados</t>
  </si>
  <si>
    <t>Total de Beneficiários de Pensão</t>
  </si>
  <si>
    <t>DEMONSTRATIVO SEXO E IDADE</t>
  </si>
  <si>
    <t>PLANO DE BENEFÍCIO DEFINIDO - CNPB 1994.0041-18</t>
  </si>
  <si>
    <t>PLANO DE BENEFÍCIO II - CNPB 2005.0051-11</t>
  </si>
  <si>
    <t>CONSOLIDADO</t>
  </si>
  <si>
    <t>PLANO CAPITAL PREV MAIS CNPB 2024.0008-19</t>
  </si>
  <si>
    <t>MÊS DE REFERÊNCIA: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</si>
</sst>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vertical="top" wrapText="1"/>
    </xf>
    <xf numFmtId="1" fontId="6" fillId="0" borderId="5" xfId="0" applyNumberFormat="1" applyFont="1" applyFill="1" applyBorder="1" applyAlignment="1">
      <alignment horizontal="left" vertical="top" shrinkToFit="1"/>
    </xf>
    <xf numFmtId="0" fontId="7" fillId="0" borderId="5" xfId="0" applyFont="1" applyFill="1" applyBorder="1" applyAlignment="1">
      <alignment vertical="top" wrapText="1"/>
    </xf>
    <xf numFmtId="1" fontId="5" fillId="0" borderId="5" xfId="0" applyNumberFormat="1" applyFont="1" applyFill="1" applyBorder="1" applyAlignment="1">
      <alignment horizontal="left" vertical="top" shrinkToFit="1"/>
    </xf>
    <xf numFmtId="0" fontId="9" fillId="0" borderId="5" xfId="0" applyFont="1" applyFill="1" applyBorder="1" applyAlignment="1">
      <alignment vertical="top" wrapText="1"/>
    </xf>
    <xf numFmtId="1" fontId="7" fillId="0" borderId="4" xfId="0" applyNumberFormat="1" applyFont="1" applyFill="1" applyBorder="1" applyAlignment="1">
      <alignment horizontal="left" vertical="top" wrapText="1" shrinkToFi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9" fillId="0" borderId="10" xfId="0" applyFont="1" applyFill="1" applyBorder="1" applyAlignment="1">
      <alignment vertical="top" wrapText="1"/>
    </xf>
    <xf numFmtId="1" fontId="6" fillId="0" borderId="11" xfId="0" applyNumberFormat="1" applyFont="1" applyFill="1" applyBorder="1" applyAlignment="1">
      <alignment horizontal="left" vertical="top" shrinkToFit="1"/>
    </xf>
    <xf numFmtId="0" fontId="7" fillId="0" borderId="10" xfId="0" applyFont="1" applyFill="1" applyBorder="1" applyAlignment="1">
      <alignment vertical="top" wrapText="1"/>
    </xf>
    <xf numFmtId="1" fontId="5" fillId="0" borderId="11" xfId="0" applyNumberFormat="1" applyFont="1" applyFill="1" applyBorder="1" applyAlignment="1">
      <alignment horizontal="left" vertical="top" shrinkToFit="1"/>
    </xf>
    <xf numFmtId="1" fontId="7" fillId="0" borderId="7" xfId="0" applyNumberFormat="1" applyFont="1" applyFill="1" applyBorder="1" applyAlignment="1">
      <alignment horizontal="left" vertical="top" wrapText="1" shrinkToFit="1"/>
    </xf>
    <xf numFmtId="0" fontId="7" fillId="0" borderId="12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115" zoomScaleNormal="115" workbookViewId="0">
      <selection activeCell="D14" sqref="D14"/>
    </sheetView>
  </sheetViews>
  <sheetFormatPr defaultColWidth="9.140625" defaultRowHeight="15"/>
  <cols>
    <col min="1" max="1" width="12.140625" style="24" customWidth="1"/>
    <col min="2" max="2" width="55.7109375" style="24" customWidth="1"/>
    <col min="3" max="3" width="15.140625" style="24" bestFit="1" customWidth="1"/>
    <col min="4" max="4" width="11.5703125" style="24" customWidth="1"/>
    <col min="5" max="16384" width="9.140625" style="24"/>
  </cols>
  <sheetData>
    <row r="1" spans="1:4">
      <c r="A1" s="14"/>
      <c r="B1" s="14"/>
      <c r="C1" s="14"/>
      <c r="D1" s="14"/>
    </row>
    <row r="2" spans="1:4" ht="15.75">
      <c r="A2" s="12" t="s">
        <v>14</v>
      </c>
      <c r="B2" s="12"/>
      <c r="C2" s="14"/>
      <c r="D2" s="14"/>
    </row>
    <row r="3" spans="1:4" ht="15.75">
      <c r="A3" s="12" t="s">
        <v>19</v>
      </c>
      <c r="B3" s="12"/>
      <c r="C3" s="14"/>
      <c r="D3" s="14"/>
    </row>
    <row r="4" spans="1:4" ht="53.25" customHeight="1">
      <c r="A4" s="40" t="s">
        <v>15</v>
      </c>
      <c r="B4" s="41"/>
      <c r="C4" s="41"/>
      <c r="D4" s="42"/>
    </row>
    <row r="5" spans="1:4" ht="33" customHeight="1">
      <c r="A5" s="29" t="s">
        <v>0</v>
      </c>
      <c r="B5" s="30" t="s">
        <v>1</v>
      </c>
      <c r="C5" s="31" t="s">
        <v>2</v>
      </c>
      <c r="D5" s="31" t="s">
        <v>3</v>
      </c>
    </row>
    <row r="6" spans="1:4" s="27" customFormat="1" ht="15.75">
      <c r="A6" s="15">
        <v>31000</v>
      </c>
      <c r="B6" s="16" t="s">
        <v>4</v>
      </c>
      <c r="C6" s="26">
        <f>SUM(C7,C8,C9,C10,C11,C12,C13)</f>
        <v>160</v>
      </c>
      <c r="D6" s="26">
        <f>SUM(D7,D8,D9,D10,D11,D12,D13)</f>
        <v>33</v>
      </c>
    </row>
    <row r="7" spans="1:4">
      <c r="A7" s="17">
        <v>41100</v>
      </c>
      <c r="B7" s="18" t="s">
        <v>5</v>
      </c>
      <c r="C7" s="28">
        <v>0</v>
      </c>
      <c r="D7" s="28">
        <v>0</v>
      </c>
    </row>
    <row r="8" spans="1:4">
      <c r="A8" s="17">
        <v>41200</v>
      </c>
      <c r="B8" s="18" t="s">
        <v>6</v>
      </c>
      <c r="C8" s="28">
        <v>0</v>
      </c>
      <c r="D8" s="28">
        <v>0</v>
      </c>
    </row>
    <row r="9" spans="1:4">
      <c r="A9" s="17">
        <v>41300</v>
      </c>
      <c r="B9" s="18" t="s">
        <v>7</v>
      </c>
      <c r="C9" s="28">
        <v>6</v>
      </c>
      <c r="D9" s="28">
        <v>10</v>
      </c>
    </row>
    <row r="10" spans="1:4">
      <c r="A10" s="17">
        <v>41400</v>
      </c>
      <c r="B10" s="18" t="s">
        <v>8</v>
      </c>
      <c r="C10" s="28">
        <v>75</v>
      </c>
      <c r="D10" s="28">
        <v>17</v>
      </c>
    </row>
    <row r="11" spans="1:4">
      <c r="A11" s="17">
        <v>41500</v>
      </c>
      <c r="B11" s="18" t="s">
        <v>9</v>
      </c>
      <c r="C11" s="28">
        <v>78</v>
      </c>
      <c r="D11" s="28">
        <v>5</v>
      </c>
    </row>
    <row r="12" spans="1:4">
      <c r="A12" s="17">
        <v>41600</v>
      </c>
      <c r="B12" s="18" t="s">
        <v>10</v>
      </c>
      <c r="C12" s="28">
        <v>1</v>
      </c>
      <c r="D12" s="28">
        <v>1</v>
      </c>
    </row>
    <row r="13" spans="1:4">
      <c r="A13" s="17">
        <v>41700</v>
      </c>
      <c r="B13" s="18" t="s">
        <v>11</v>
      </c>
      <c r="C13" s="28">
        <v>0</v>
      </c>
      <c r="D13" s="28">
        <v>0</v>
      </c>
    </row>
    <row r="14" spans="1:4" ht="15.75">
      <c r="A14" s="19">
        <v>32000</v>
      </c>
      <c r="B14" s="20" t="s">
        <v>12</v>
      </c>
      <c r="C14" s="26">
        <f>SUM(C15,C16,C17,C18,C19,C20,C21)</f>
        <v>510</v>
      </c>
      <c r="D14" s="26">
        <f>SUM(D15,D16,D17,D18,D19,D20,D21)</f>
        <v>136</v>
      </c>
    </row>
    <row r="15" spans="1:4">
      <c r="A15" s="17">
        <v>42100</v>
      </c>
      <c r="B15" s="18" t="s">
        <v>5</v>
      </c>
      <c r="C15" s="28">
        <v>0</v>
      </c>
      <c r="D15" s="28">
        <v>0</v>
      </c>
    </row>
    <row r="16" spans="1:4">
      <c r="A16" s="17">
        <v>42200</v>
      </c>
      <c r="B16" s="18" t="s">
        <v>6</v>
      </c>
      <c r="C16" s="28">
        <v>0</v>
      </c>
      <c r="D16" s="28">
        <v>0</v>
      </c>
    </row>
    <row r="17" spans="1:4">
      <c r="A17" s="17">
        <v>42300</v>
      </c>
      <c r="B17" s="18" t="s">
        <v>7</v>
      </c>
      <c r="C17" s="28">
        <v>0</v>
      </c>
      <c r="D17" s="28">
        <v>0</v>
      </c>
    </row>
    <row r="18" spans="1:4">
      <c r="A18" s="17">
        <v>42400</v>
      </c>
      <c r="B18" s="18" t="s">
        <v>8</v>
      </c>
      <c r="C18" s="28">
        <v>29</v>
      </c>
      <c r="D18" s="28">
        <v>23</v>
      </c>
    </row>
    <row r="19" spans="1:4">
      <c r="A19" s="17">
        <v>42500</v>
      </c>
      <c r="B19" s="18" t="s">
        <v>9</v>
      </c>
      <c r="C19" s="28">
        <v>270</v>
      </c>
      <c r="D19" s="28">
        <v>82</v>
      </c>
    </row>
    <row r="20" spans="1:4">
      <c r="A20" s="17">
        <v>42600</v>
      </c>
      <c r="B20" s="18" t="s">
        <v>10</v>
      </c>
      <c r="C20" s="28">
        <v>177</v>
      </c>
      <c r="D20" s="28">
        <v>28</v>
      </c>
    </row>
    <row r="21" spans="1:4">
      <c r="A21" s="17">
        <v>42700</v>
      </c>
      <c r="B21" s="18" t="s">
        <v>11</v>
      </c>
      <c r="C21" s="28">
        <v>34</v>
      </c>
      <c r="D21" s="28">
        <v>3</v>
      </c>
    </row>
    <row r="22" spans="1:4" ht="15.75">
      <c r="A22" s="19">
        <v>33000</v>
      </c>
      <c r="B22" s="20" t="s">
        <v>13</v>
      </c>
      <c r="C22" s="26">
        <f>SUM(C23,C24,C25,C26,C27,C28,C29)</f>
        <v>13</v>
      </c>
      <c r="D22" s="26">
        <f>SUM(D23,D24,D25,D26,D27,D28,D29)</f>
        <v>275</v>
      </c>
    </row>
    <row r="23" spans="1:4">
      <c r="A23" s="17">
        <v>43100</v>
      </c>
      <c r="B23" s="18" t="s">
        <v>5</v>
      </c>
      <c r="C23" s="28">
        <v>3</v>
      </c>
      <c r="D23" s="28">
        <v>1</v>
      </c>
    </row>
    <row r="24" spans="1:4">
      <c r="A24" s="17">
        <v>43200</v>
      </c>
      <c r="B24" s="18" t="s">
        <v>6</v>
      </c>
      <c r="C24" s="28">
        <v>0</v>
      </c>
      <c r="D24" s="28">
        <v>0</v>
      </c>
    </row>
    <row r="25" spans="1:4">
      <c r="A25" s="17">
        <v>43300</v>
      </c>
      <c r="B25" s="18" t="s">
        <v>7</v>
      </c>
      <c r="C25" s="28">
        <v>4</v>
      </c>
      <c r="D25" s="28">
        <v>9</v>
      </c>
    </row>
    <row r="26" spans="1:4" s="25" customFormat="1">
      <c r="A26" s="21">
        <v>43400</v>
      </c>
      <c r="B26" s="22" t="s">
        <v>8</v>
      </c>
      <c r="C26" s="28">
        <v>0</v>
      </c>
      <c r="D26" s="28">
        <v>49</v>
      </c>
    </row>
    <row r="27" spans="1:4">
      <c r="A27" s="17">
        <v>43500</v>
      </c>
      <c r="B27" s="23" t="s">
        <v>9</v>
      </c>
      <c r="C27" s="28">
        <v>3</v>
      </c>
      <c r="D27" s="28">
        <v>118</v>
      </c>
    </row>
    <row r="28" spans="1:4">
      <c r="A28" s="17">
        <v>43600</v>
      </c>
      <c r="B28" s="23" t="s">
        <v>10</v>
      </c>
      <c r="C28" s="28">
        <v>3</v>
      </c>
      <c r="D28" s="28">
        <v>79</v>
      </c>
    </row>
    <row r="29" spans="1:4">
      <c r="A29" s="17">
        <v>43700</v>
      </c>
      <c r="B29" s="23" t="s">
        <v>11</v>
      </c>
      <c r="C29" s="28">
        <v>0</v>
      </c>
      <c r="D29" s="28">
        <v>19</v>
      </c>
    </row>
  </sheetData>
  <mergeCells count="1">
    <mergeCell ref="A4:D4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7" sqref="F7"/>
    </sheetView>
  </sheetViews>
  <sheetFormatPr defaultColWidth="9.140625" defaultRowHeight="15.75"/>
  <cols>
    <col min="1" max="1" width="12.140625" style="3" customWidth="1"/>
    <col min="2" max="2" width="55.7109375" style="3" customWidth="1"/>
    <col min="3" max="3" width="11.140625" style="3" customWidth="1"/>
    <col min="4" max="4" width="11.5703125" style="3" customWidth="1"/>
    <col min="5" max="5" width="16.28515625" style="3" customWidth="1"/>
    <col min="6" max="6" width="11.140625" style="2" customWidth="1"/>
    <col min="7" max="16384" width="9.140625" style="3"/>
  </cols>
  <sheetData>
    <row r="1" spans="1:6">
      <c r="A1" s="5"/>
      <c r="B1" s="5"/>
      <c r="C1" s="9"/>
      <c r="D1" s="9"/>
      <c r="E1" s="9"/>
      <c r="F1" s="9"/>
    </row>
    <row r="2" spans="1:6">
      <c r="A2" s="12" t="s">
        <v>14</v>
      </c>
      <c r="B2" s="13"/>
      <c r="C2" s="14"/>
      <c r="D2" s="14"/>
      <c r="E2" s="9"/>
      <c r="F2" s="9"/>
    </row>
    <row r="3" spans="1:6">
      <c r="A3" s="12" t="s">
        <v>19</v>
      </c>
      <c r="B3" s="12"/>
      <c r="C3" s="14"/>
      <c r="D3" s="14"/>
      <c r="E3" s="9"/>
      <c r="F3" s="9"/>
    </row>
    <row r="4" spans="1:6" ht="54.75" customHeight="1">
      <c r="A4" s="40" t="s">
        <v>16</v>
      </c>
      <c r="B4" s="41"/>
      <c r="C4" s="41"/>
      <c r="D4" s="42"/>
      <c r="E4" s="9"/>
      <c r="F4" s="9"/>
    </row>
    <row r="5" spans="1:6" ht="33" customHeight="1">
      <c r="A5" s="6" t="s">
        <v>0</v>
      </c>
      <c r="B5" s="7" t="s">
        <v>1</v>
      </c>
      <c r="C5" s="8" t="s">
        <v>2</v>
      </c>
      <c r="D5" s="8" t="s">
        <v>3</v>
      </c>
    </row>
    <row r="6" spans="1:6" s="1" customFormat="1">
      <c r="A6" s="32">
        <v>31000</v>
      </c>
      <c r="B6" s="33" t="s">
        <v>4</v>
      </c>
      <c r="C6" s="11">
        <f>SUM(C7,C8,C9,C10,C11,C12,C13)</f>
        <v>418</v>
      </c>
      <c r="D6" s="11">
        <f>SUM(D7,D8,D9,D10,D11,D12,D13)</f>
        <v>250</v>
      </c>
      <c r="F6" s="4"/>
    </row>
    <row r="7" spans="1:6">
      <c r="A7" s="34">
        <v>41100</v>
      </c>
      <c r="B7" s="35" t="s">
        <v>5</v>
      </c>
      <c r="C7" s="10">
        <v>0</v>
      </c>
      <c r="D7" s="10">
        <v>0</v>
      </c>
    </row>
    <row r="8" spans="1:6">
      <c r="A8" s="34">
        <v>41200</v>
      </c>
      <c r="B8" s="35" t="s">
        <v>6</v>
      </c>
      <c r="C8" s="10">
        <v>21</v>
      </c>
      <c r="D8" s="10">
        <v>8</v>
      </c>
    </row>
    <row r="9" spans="1:6">
      <c r="A9" s="34">
        <v>41300</v>
      </c>
      <c r="B9" s="35" t="s">
        <v>7</v>
      </c>
      <c r="C9" s="10">
        <v>338</v>
      </c>
      <c r="D9" s="10">
        <v>226</v>
      </c>
    </row>
    <row r="10" spans="1:6">
      <c r="A10" s="34">
        <v>41400</v>
      </c>
      <c r="B10" s="35" t="s">
        <v>8</v>
      </c>
      <c r="C10" s="10">
        <v>51</v>
      </c>
      <c r="D10" s="10">
        <v>11</v>
      </c>
    </row>
    <row r="11" spans="1:6">
      <c r="A11" s="34">
        <v>41500</v>
      </c>
      <c r="B11" s="35" t="s">
        <v>9</v>
      </c>
      <c r="C11" s="10">
        <v>8</v>
      </c>
      <c r="D11" s="10">
        <v>5</v>
      </c>
    </row>
    <row r="12" spans="1:6">
      <c r="A12" s="34">
        <v>41600</v>
      </c>
      <c r="B12" s="35" t="s">
        <v>10</v>
      </c>
      <c r="C12" s="10">
        <v>0</v>
      </c>
      <c r="D12" s="10">
        <v>0</v>
      </c>
    </row>
    <row r="13" spans="1:6">
      <c r="A13" s="34">
        <v>41700</v>
      </c>
      <c r="B13" s="35" t="s">
        <v>11</v>
      </c>
      <c r="C13" s="10">
        <v>0</v>
      </c>
      <c r="D13" s="10">
        <v>0</v>
      </c>
    </row>
    <row r="14" spans="1:6">
      <c r="A14" s="36">
        <v>32000</v>
      </c>
      <c r="B14" s="33" t="s">
        <v>12</v>
      </c>
      <c r="C14" s="11">
        <f>SUM(C15,C16,C17,C18,C19,C20,C21)</f>
        <v>1</v>
      </c>
      <c r="D14" s="11">
        <f>SUM(D15,D16,D17,D18,D19,D20,D21)</f>
        <v>0</v>
      </c>
    </row>
    <row r="15" spans="1:6">
      <c r="A15" s="34">
        <v>42100</v>
      </c>
      <c r="B15" s="35" t="s">
        <v>5</v>
      </c>
      <c r="C15" s="10">
        <v>0</v>
      </c>
      <c r="D15" s="10">
        <v>0</v>
      </c>
    </row>
    <row r="16" spans="1:6">
      <c r="A16" s="34">
        <v>42200</v>
      </c>
      <c r="B16" s="35" t="s">
        <v>6</v>
      </c>
      <c r="C16" s="10">
        <v>0</v>
      </c>
      <c r="D16" s="10">
        <v>0</v>
      </c>
    </row>
    <row r="17" spans="1:4">
      <c r="A17" s="34">
        <v>42300</v>
      </c>
      <c r="B17" s="35" t="s">
        <v>7</v>
      </c>
      <c r="C17" s="10">
        <v>0</v>
      </c>
      <c r="D17" s="10">
        <v>0</v>
      </c>
    </row>
    <row r="18" spans="1:4">
      <c r="A18" s="34">
        <v>42400</v>
      </c>
      <c r="B18" s="35" t="s">
        <v>8</v>
      </c>
      <c r="C18" s="10">
        <v>0</v>
      </c>
      <c r="D18" s="10">
        <v>0</v>
      </c>
    </row>
    <row r="19" spans="1:4">
      <c r="A19" s="34">
        <v>42500</v>
      </c>
      <c r="B19" s="35" t="s">
        <v>9</v>
      </c>
      <c r="C19" s="10">
        <v>1</v>
      </c>
      <c r="D19" s="10">
        <v>0</v>
      </c>
    </row>
    <row r="20" spans="1:4">
      <c r="A20" s="34">
        <v>42600</v>
      </c>
      <c r="B20" s="35" t="s">
        <v>10</v>
      </c>
      <c r="C20" s="10">
        <v>0</v>
      </c>
      <c r="D20" s="10">
        <v>0</v>
      </c>
    </row>
    <row r="21" spans="1:4">
      <c r="A21" s="34">
        <v>42700</v>
      </c>
      <c r="B21" s="35" t="s">
        <v>11</v>
      </c>
      <c r="C21" s="10">
        <v>0</v>
      </c>
      <c r="D21" s="10">
        <v>0</v>
      </c>
    </row>
    <row r="22" spans="1:4">
      <c r="A22" s="36">
        <v>33000</v>
      </c>
      <c r="B22" s="33" t="s">
        <v>13</v>
      </c>
      <c r="C22" s="11">
        <f>SUM(C23,C24,C25,C26,C27,C28,C29)</f>
        <v>0</v>
      </c>
      <c r="D22" s="11">
        <f>SUM(D23,D24,D25,D26,D27,D28,D29)</f>
        <v>3</v>
      </c>
    </row>
    <row r="23" spans="1:4">
      <c r="A23" s="34">
        <v>43100</v>
      </c>
      <c r="B23" s="35" t="s">
        <v>5</v>
      </c>
      <c r="C23" s="10">
        <v>0</v>
      </c>
      <c r="D23" s="10">
        <v>1</v>
      </c>
    </row>
    <row r="24" spans="1:4">
      <c r="A24" s="34">
        <v>43200</v>
      </c>
      <c r="B24" s="35" t="s">
        <v>6</v>
      </c>
      <c r="C24" s="10">
        <v>0</v>
      </c>
      <c r="D24" s="10">
        <v>0</v>
      </c>
    </row>
    <row r="25" spans="1:4">
      <c r="A25" s="34">
        <v>43300</v>
      </c>
      <c r="B25" s="35" t="s">
        <v>7</v>
      </c>
      <c r="C25" s="10">
        <v>0</v>
      </c>
      <c r="D25" s="10">
        <v>2</v>
      </c>
    </row>
    <row r="26" spans="1:4" s="2" customFormat="1">
      <c r="A26" s="37">
        <v>43400</v>
      </c>
      <c r="B26" s="38" t="s">
        <v>8</v>
      </c>
      <c r="C26" s="10">
        <v>0</v>
      </c>
      <c r="D26" s="10">
        <v>0</v>
      </c>
    </row>
    <row r="27" spans="1:4">
      <c r="A27" s="34">
        <v>43500</v>
      </c>
      <c r="B27" s="39" t="s">
        <v>9</v>
      </c>
      <c r="C27" s="10">
        <v>0</v>
      </c>
      <c r="D27" s="10">
        <v>0</v>
      </c>
    </row>
    <row r="28" spans="1:4">
      <c r="A28" s="34">
        <v>43600</v>
      </c>
      <c r="B28" s="39" t="s">
        <v>10</v>
      </c>
      <c r="C28" s="10">
        <v>0</v>
      </c>
      <c r="D28" s="10">
        <v>0</v>
      </c>
    </row>
    <row r="29" spans="1:4">
      <c r="A29" s="34">
        <v>43700</v>
      </c>
      <c r="B29" s="39" t="s">
        <v>11</v>
      </c>
      <c r="C29" s="10">
        <v>0</v>
      </c>
      <c r="D29" s="10">
        <v>0</v>
      </c>
    </row>
    <row r="30" spans="1:4">
      <c r="A30" s="24"/>
      <c r="B30" s="24"/>
      <c r="C30" s="24"/>
      <c r="D30" s="24"/>
    </row>
  </sheetData>
  <mergeCells count="1">
    <mergeCell ref="A4:D4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C7" sqref="C7"/>
    </sheetView>
  </sheetViews>
  <sheetFormatPr defaultColWidth="9.140625" defaultRowHeight="15.75"/>
  <cols>
    <col min="1" max="1" width="12.140625" style="3" customWidth="1"/>
    <col min="2" max="2" width="55.7109375" style="3" customWidth="1"/>
    <col min="3" max="3" width="11.140625" style="3" customWidth="1"/>
    <col min="4" max="4" width="11.5703125" style="3" customWidth="1"/>
    <col min="5" max="5" width="16.28515625" style="3" customWidth="1"/>
    <col min="6" max="6" width="11.140625" style="2" customWidth="1"/>
    <col min="7" max="16384" width="9.140625" style="3"/>
  </cols>
  <sheetData>
    <row r="1" spans="1:6">
      <c r="A1" s="5"/>
      <c r="B1" s="5"/>
      <c r="C1" s="9"/>
      <c r="D1" s="9"/>
      <c r="E1" s="9"/>
      <c r="F1" s="9"/>
    </row>
    <row r="2" spans="1:6">
      <c r="A2" s="12" t="s">
        <v>14</v>
      </c>
      <c r="B2" s="13"/>
      <c r="C2" s="14"/>
      <c r="D2" s="14"/>
      <c r="E2" s="9"/>
      <c r="F2" s="9"/>
    </row>
    <row r="3" spans="1:6">
      <c r="A3" s="12" t="s">
        <v>19</v>
      </c>
      <c r="B3" s="12"/>
      <c r="C3" s="14"/>
      <c r="D3" s="14"/>
      <c r="E3" s="9"/>
      <c r="F3" s="9"/>
    </row>
    <row r="4" spans="1:6" ht="54.75" customHeight="1">
      <c r="A4" s="40" t="s">
        <v>18</v>
      </c>
      <c r="B4" s="41"/>
      <c r="C4" s="41"/>
      <c r="D4" s="42"/>
      <c r="E4" s="9"/>
      <c r="F4" s="9"/>
    </row>
    <row r="5" spans="1:6" ht="33" customHeight="1">
      <c r="A5" s="6" t="s">
        <v>0</v>
      </c>
      <c r="B5" s="7" t="s">
        <v>1</v>
      </c>
      <c r="C5" s="8" t="s">
        <v>2</v>
      </c>
      <c r="D5" s="8" t="s">
        <v>3</v>
      </c>
    </row>
    <row r="6" spans="1:6" s="1" customFormat="1">
      <c r="A6" s="32">
        <v>31000</v>
      </c>
      <c r="B6" s="33" t="s">
        <v>4</v>
      </c>
      <c r="C6" s="11">
        <f>SUM(C7,C8,C9,C10,C11,C12,C13)</f>
        <v>21</v>
      </c>
      <c r="D6" s="11">
        <f>SUM(D7,D8,D9,D10,D11,D12,D13)</f>
        <v>26</v>
      </c>
      <c r="F6" s="4"/>
    </row>
    <row r="7" spans="1:6">
      <c r="A7" s="34">
        <v>41100</v>
      </c>
      <c r="B7" s="35" t="s">
        <v>5</v>
      </c>
      <c r="C7" s="10">
        <v>15</v>
      </c>
      <c r="D7" s="10">
        <v>16</v>
      </c>
    </row>
    <row r="8" spans="1:6">
      <c r="A8" s="34">
        <v>41200</v>
      </c>
      <c r="B8" s="35" t="s">
        <v>6</v>
      </c>
      <c r="C8" s="10">
        <v>0</v>
      </c>
      <c r="D8" s="10">
        <v>3</v>
      </c>
    </row>
    <row r="9" spans="1:6">
      <c r="A9" s="34">
        <v>41300</v>
      </c>
      <c r="B9" s="35" t="s">
        <v>7</v>
      </c>
      <c r="C9" s="10">
        <v>5</v>
      </c>
      <c r="D9" s="10">
        <v>5</v>
      </c>
    </row>
    <row r="10" spans="1:6">
      <c r="A10" s="34">
        <v>41400</v>
      </c>
      <c r="B10" s="35" t="s">
        <v>8</v>
      </c>
      <c r="C10" s="10">
        <v>1</v>
      </c>
      <c r="D10" s="10">
        <v>2</v>
      </c>
    </row>
    <row r="11" spans="1:6">
      <c r="A11" s="34">
        <v>41500</v>
      </c>
      <c r="B11" s="35" t="s">
        <v>9</v>
      </c>
      <c r="C11" s="10">
        <v>0</v>
      </c>
      <c r="D11" s="10">
        <v>0</v>
      </c>
    </row>
    <row r="12" spans="1:6">
      <c r="A12" s="34">
        <v>41600</v>
      </c>
      <c r="B12" s="35" t="s">
        <v>10</v>
      </c>
      <c r="C12" s="10">
        <v>0</v>
      </c>
      <c r="D12" s="10">
        <v>0</v>
      </c>
    </row>
    <row r="13" spans="1:6">
      <c r="A13" s="34">
        <v>41700</v>
      </c>
      <c r="B13" s="35" t="s">
        <v>11</v>
      </c>
      <c r="C13" s="10">
        <v>0</v>
      </c>
      <c r="D13" s="10">
        <v>0</v>
      </c>
    </row>
    <row r="14" spans="1:6">
      <c r="A14" s="36">
        <v>32000</v>
      </c>
      <c r="B14" s="33" t="s">
        <v>12</v>
      </c>
      <c r="C14" s="11">
        <f>SUM(C15,C16,C17,C18,C19,C20,C21)</f>
        <v>0</v>
      </c>
      <c r="D14" s="11">
        <f>SUM(D15,D16,D17,D18,D19,D20,D21)</f>
        <v>0</v>
      </c>
    </row>
    <row r="15" spans="1:6">
      <c r="A15" s="34">
        <v>42100</v>
      </c>
      <c r="B15" s="35" t="s">
        <v>5</v>
      </c>
      <c r="C15" s="10">
        <v>0</v>
      </c>
      <c r="D15" s="10">
        <v>0</v>
      </c>
    </row>
    <row r="16" spans="1:6">
      <c r="A16" s="34">
        <v>42200</v>
      </c>
      <c r="B16" s="35" t="s">
        <v>6</v>
      </c>
      <c r="C16" s="10">
        <v>0</v>
      </c>
      <c r="D16" s="10">
        <v>0</v>
      </c>
    </row>
    <row r="17" spans="1:4">
      <c r="A17" s="34">
        <v>42300</v>
      </c>
      <c r="B17" s="35" t="s">
        <v>7</v>
      </c>
      <c r="C17" s="10">
        <v>0</v>
      </c>
      <c r="D17" s="10">
        <v>0</v>
      </c>
    </row>
    <row r="18" spans="1:4">
      <c r="A18" s="34">
        <v>42400</v>
      </c>
      <c r="B18" s="35" t="s">
        <v>8</v>
      </c>
      <c r="C18" s="10">
        <v>0</v>
      </c>
      <c r="D18" s="10">
        <v>0</v>
      </c>
    </row>
    <row r="19" spans="1:4">
      <c r="A19" s="34">
        <v>42500</v>
      </c>
      <c r="B19" s="35" t="s">
        <v>9</v>
      </c>
      <c r="C19" s="10">
        <v>0</v>
      </c>
      <c r="D19" s="10">
        <v>0</v>
      </c>
    </row>
    <row r="20" spans="1:4">
      <c r="A20" s="34">
        <v>42600</v>
      </c>
      <c r="B20" s="35" t="s">
        <v>10</v>
      </c>
      <c r="C20" s="10">
        <v>0</v>
      </c>
      <c r="D20" s="10">
        <v>0</v>
      </c>
    </row>
    <row r="21" spans="1:4">
      <c r="A21" s="34">
        <v>42700</v>
      </c>
      <c r="B21" s="35" t="s">
        <v>11</v>
      </c>
      <c r="C21" s="10">
        <v>0</v>
      </c>
      <c r="D21" s="10">
        <v>0</v>
      </c>
    </row>
    <row r="22" spans="1:4">
      <c r="A22" s="36">
        <v>33000</v>
      </c>
      <c r="B22" s="33" t="s">
        <v>13</v>
      </c>
      <c r="C22" s="11">
        <f>SUM(C23,C24,C25,C26,C27,C28,C29)</f>
        <v>0</v>
      </c>
      <c r="D22" s="11">
        <f>SUM(D23,D24,D25,D26,D27,D28,D29)</f>
        <v>0</v>
      </c>
    </row>
    <row r="23" spans="1:4">
      <c r="A23" s="34">
        <v>43100</v>
      </c>
      <c r="B23" s="35" t="s">
        <v>5</v>
      </c>
      <c r="C23" s="10">
        <v>0</v>
      </c>
      <c r="D23" s="10">
        <v>0</v>
      </c>
    </row>
    <row r="24" spans="1:4">
      <c r="A24" s="34">
        <v>43200</v>
      </c>
      <c r="B24" s="35" t="s">
        <v>6</v>
      </c>
      <c r="C24" s="10">
        <v>0</v>
      </c>
      <c r="D24" s="10">
        <v>0</v>
      </c>
    </row>
    <row r="25" spans="1:4">
      <c r="A25" s="34">
        <v>43300</v>
      </c>
      <c r="B25" s="35" t="s">
        <v>7</v>
      </c>
      <c r="C25" s="10">
        <v>0</v>
      </c>
      <c r="D25" s="10">
        <v>0</v>
      </c>
    </row>
    <row r="26" spans="1:4" s="2" customFormat="1">
      <c r="A26" s="37">
        <v>43400</v>
      </c>
      <c r="B26" s="38" t="s">
        <v>8</v>
      </c>
      <c r="C26" s="10">
        <v>0</v>
      </c>
      <c r="D26" s="10">
        <v>0</v>
      </c>
    </row>
    <row r="27" spans="1:4">
      <c r="A27" s="34">
        <v>43500</v>
      </c>
      <c r="B27" s="39" t="s">
        <v>9</v>
      </c>
      <c r="C27" s="10">
        <v>0</v>
      </c>
      <c r="D27" s="10">
        <v>0</v>
      </c>
    </row>
    <row r="28" spans="1:4">
      <c r="A28" s="34">
        <v>43600</v>
      </c>
      <c r="B28" s="39" t="s">
        <v>10</v>
      </c>
      <c r="C28" s="10">
        <v>0</v>
      </c>
      <c r="D28" s="10">
        <v>0</v>
      </c>
    </row>
    <row r="29" spans="1:4">
      <c r="A29" s="34">
        <v>43700</v>
      </c>
      <c r="B29" s="39" t="s">
        <v>11</v>
      </c>
      <c r="C29" s="10">
        <v>0</v>
      </c>
      <c r="D29" s="10">
        <v>0</v>
      </c>
    </row>
    <row r="30" spans="1:4">
      <c r="A30" s="24"/>
      <c r="B30" s="24"/>
      <c r="C30" s="24"/>
      <c r="D30" s="24"/>
    </row>
  </sheetData>
  <mergeCells count="1"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M28" sqref="M28"/>
    </sheetView>
  </sheetViews>
  <sheetFormatPr defaultColWidth="9.140625" defaultRowHeight="15.75"/>
  <cols>
    <col min="1" max="1" width="12.140625" style="3" customWidth="1"/>
    <col min="2" max="2" width="55.7109375" style="3" customWidth="1"/>
    <col min="3" max="3" width="11.140625" style="3" customWidth="1"/>
    <col min="4" max="4" width="11.5703125" style="3" customWidth="1"/>
    <col min="5" max="5" width="16.28515625" style="3" customWidth="1"/>
    <col min="6" max="6" width="11.140625" style="2" customWidth="1"/>
    <col min="7" max="16384" width="9.140625" style="3"/>
  </cols>
  <sheetData>
    <row r="1" spans="1:6">
      <c r="A1" s="5"/>
      <c r="B1" s="5"/>
      <c r="C1" s="9"/>
      <c r="D1" s="9"/>
      <c r="E1" s="9"/>
      <c r="F1" s="9"/>
    </row>
    <row r="2" spans="1:6">
      <c r="A2" s="12" t="s">
        <v>14</v>
      </c>
      <c r="B2" s="13"/>
      <c r="C2" s="14"/>
      <c r="D2" s="14"/>
      <c r="E2" s="9"/>
      <c r="F2" s="9"/>
    </row>
    <row r="3" spans="1:6">
      <c r="A3" s="12" t="s">
        <v>19</v>
      </c>
      <c r="B3" s="12"/>
      <c r="C3" s="14"/>
      <c r="D3" s="14"/>
      <c r="E3" s="9"/>
      <c r="F3" s="9"/>
    </row>
    <row r="4" spans="1:6">
      <c r="A4" s="40" t="s">
        <v>17</v>
      </c>
      <c r="B4" s="41"/>
      <c r="C4" s="41"/>
      <c r="D4" s="42"/>
      <c r="E4" s="9"/>
      <c r="F4" s="9"/>
    </row>
    <row r="5" spans="1:6" ht="30">
      <c r="A5" s="6" t="s">
        <v>0</v>
      </c>
      <c r="B5" s="7" t="s">
        <v>1</v>
      </c>
      <c r="C5" s="8" t="s">
        <v>2</v>
      </c>
      <c r="D5" s="8" t="s">
        <v>3</v>
      </c>
    </row>
    <row r="6" spans="1:6" s="1" customFormat="1">
      <c r="A6" s="32">
        <v>31000</v>
      </c>
      <c r="B6" s="33" t="s">
        <v>4</v>
      </c>
      <c r="C6" s="11">
        <f>SUM(C7,C8,C9,C10,C11,C12,C13)</f>
        <v>599</v>
      </c>
      <c r="D6" s="11">
        <f>SUM(D7,D8,D9,D10,D11,D12,D13)</f>
        <v>309</v>
      </c>
      <c r="F6" s="4"/>
    </row>
    <row r="7" spans="1:6">
      <c r="A7" s="34">
        <v>41100</v>
      </c>
      <c r="B7" s="35" t="s">
        <v>5</v>
      </c>
      <c r="C7" s="10">
        <f>BD!C7+'PL II'!C7+'CP+'!C7</f>
        <v>15</v>
      </c>
      <c r="D7" s="10">
        <f>BD!D7+'PL II'!D7+'CP+'!D7</f>
        <v>16</v>
      </c>
    </row>
    <row r="8" spans="1:6">
      <c r="A8" s="34">
        <v>41200</v>
      </c>
      <c r="B8" s="35" t="s">
        <v>6</v>
      </c>
      <c r="C8" s="10">
        <f>BD!C8+'PL II'!C8+'CP+'!C8</f>
        <v>21</v>
      </c>
      <c r="D8" s="10">
        <f>BD!D8+'PL II'!D8+'CP+'!D8</f>
        <v>11</v>
      </c>
    </row>
    <row r="9" spans="1:6">
      <c r="A9" s="34">
        <v>41300</v>
      </c>
      <c r="B9" s="35" t="s">
        <v>7</v>
      </c>
      <c r="C9" s="10">
        <f>BD!C9+'PL II'!C9+'CP+'!C9</f>
        <v>349</v>
      </c>
      <c r="D9" s="10">
        <f>BD!D9+'PL II'!D9+'CP+'!D9</f>
        <v>241</v>
      </c>
    </row>
    <row r="10" spans="1:6">
      <c r="A10" s="34">
        <v>41400</v>
      </c>
      <c r="B10" s="35" t="s">
        <v>8</v>
      </c>
      <c r="C10" s="10">
        <f>BD!C10+'PL II'!C10+'CP+'!C10</f>
        <v>127</v>
      </c>
      <c r="D10" s="10">
        <f>BD!D10+'PL II'!D10+'CP+'!D10</f>
        <v>30</v>
      </c>
    </row>
    <row r="11" spans="1:6">
      <c r="A11" s="34">
        <v>41500</v>
      </c>
      <c r="B11" s="35" t="s">
        <v>9</v>
      </c>
      <c r="C11" s="10">
        <f>BD!C11+'PL II'!C11+'CP+'!C11</f>
        <v>86</v>
      </c>
      <c r="D11" s="10">
        <f>BD!D11+'PL II'!D11+'CP+'!D11</f>
        <v>10</v>
      </c>
    </row>
    <row r="12" spans="1:6">
      <c r="A12" s="34">
        <v>41600</v>
      </c>
      <c r="B12" s="35" t="s">
        <v>10</v>
      </c>
      <c r="C12" s="10">
        <f>BD!C12+'PL II'!C12+'CP+'!C12</f>
        <v>1</v>
      </c>
      <c r="D12" s="10">
        <f>BD!D12+'PL II'!D12+'CP+'!D12</f>
        <v>1</v>
      </c>
    </row>
    <row r="13" spans="1:6">
      <c r="A13" s="34">
        <v>41700</v>
      </c>
      <c r="B13" s="35" t="s">
        <v>11</v>
      </c>
      <c r="C13" s="10">
        <f>BD!C13+'PL II'!C13+'CP+'!C13</f>
        <v>0</v>
      </c>
      <c r="D13" s="10">
        <f>BD!D13+'PL II'!D13+'CP+'!D13</f>
        <v>0</v>
      </c>
    </row>
    <row r="14" spans="1:6">
      <c r="A14" s="36">
        <v>32000</v>
      </c>
      <c r="B14" s="33" t="s">
        <v>12</v>
      </c>
      <c r="C14" s="10">
        <f>BD!C14+'PL II'!C14</f>
        <v>511</v>
      </c>
      <c r="D14" s="10">
        <f>BD!D14+'PL II'!D14</f>
        <v>136</v>
      </c>
    </row>
    <row r="15" spans="1:6">
      <c r="A15" s="34">
        <v>42100</v>
      </c>
      <c r="B15" s="35" t="s">
        <v>5</v>
      </c>
      <c r="C15" s="10">
        <f>BD!C15+'PL II'!C15</f>
        <v>0</v>
      </c>
      <c r="D15" s="10">
        <f>BD!D15+'PL II'!D15</f>
        <v>0</v>
      </c>
    </row>
    <row r="16" spans="1:6">
      <c r="A16" s="34">
        <v>42200</v>
      </c>
      <c r="B16" s="35" t="s">
        <v>6</v>
      </c>
      <c r="C16" s="10">
        <f>BD!C16+'PL II'!C16</f>
        <v>0</v>
      </c>
      <c r="D16" s="10">
        <f>BD!D16+'PL II'!D16</f>
        <v>0</v>
      </c>
    </row>
    <row r="17" spans="1:4">
      <c r="A17" s="34">
        <v>42300</v>
      </c>
      <c r="B17" s="35" t="s">
        <v>7</v>
      </c>
      <c r="C17" s="10">
        <f>BD!C17+'PL II'!C17</f>
        <v>0</v>
      </c>
      <c r="D17" s="10">
        <f>BD!D17+'PL II'!D17</f>
        <v>0</v>
      </c>
    </row>
    <row r="18" spans="1:4">
      <c r="A18" s="34">
        <v>42400</v>
      </c>
      <c r="B18" s="35" t="s">
        <v>8</v>
      </c>
      <c r="C18" s="10">
        <f>BD!C18+'PL II'!C18</f>
        <v>29</v>
      </c>
      <c r="D18" s="10">
        <f>BD!D18+'PL II'!D18</f>
        <v>23</v>
      </c>
    </row>
    <row r="19" spans="1:4">
      <c r="A19" s="34">
        <v>42500</v>
      </c>
      <c r="B19" s="35" t="s">
        <v>9</v>
      </c>
      <c r="C19" s="10">
        <f>BD!C19+'PL II'!C19</f>
        <v>271</v>
      </c>
      <c r="D19" s="10">
        <f>BD!D19+'PL II'!D19</f>
        <v>82</v>
      </c>
    </row>
    <row r="20" spans="1:4">
      <c r="A20" s="34">
        <v>42600</v>
      </c>
      <c r="B20" s="35" t="s">
        <v>10</v>
      </c>
      <c r="C20" s="10">
        <f>BD!C20+'PL II'!C20</f>
        <v>177</v>
      </c>
      <c r="D20" s="10">
        <f>BD!D20+'PL II'!D20</f>
        <v>28</v>
      </c>
    </row>
    <row r="21" spans="1:4">
      <c r="A21" s="34">
        <v>42700</v>
      </c>
      <c r="B21" s="35" t="s">
        <v>11</v>
      </c>
      <c r="C21" s="10">
        <f>BD!C21+'PL II'!C21</f>
        <v>34</v>
      </c>
      <c r="D21" s="10">
        <f>BD!D21+'PL II'!D21</f>
        <v>3</v>
      </c>
    </row>
    <row r="22" spans="1:4">
      <c r="A22" s="36">
        <v>33000</v>
      </c>
      <c r="B22" s="33" t="s">
        <v>13</v>
      </c>
      <c r="C22" s="11">
        <f>BD!C22+'PL II'!C22</f>
        <v>13</v>
      </c>
      <c r="D22" s="11">
        <f>BD!D22+'PL II'!D22</f>
        <v>278</v>
      </c>
    </row>
    <row r="23" spans="1:4">
      <c r="A23" s="34">
        <v>43100</v>
      </c>
      <c r="B23" s="35" t="s">
        <v>5</v>
      </c>
      <c r="C23" s="10">
        <f>BD!C23+'PL II'!C23</f>
        <v>3</v>
      </c>
      <c r="D23" s="10">
        <f>BD!D23+'PL II'!D23</f>
        <v>2</v>
      </c>
    </row>
    <row r="24" spans="1:4">
      <c r="A24" s="34">
        <v>43200</v>
      </c>
      <c r="B24" s="35" t="s">
        <v>6</v>
      </c>
      <c r="C24" s="10">
        <f>BD!C24+'PL II'!C24</f>
        <v>0</v>
      </c>
      <c r="D24" s="10">
        <f>BD!D24+'PL II'!D24</f>
        <v>0</v>
      </c>
    </row>
    <row r="25" spans="1:4">
      <c r="A25" s="34">
        <v>43300</v>
      </c>
      <c r="B25" s="35" t="s">
        <v>7</v>
      </c>
      <c r="C25" s="10">
        <f>BD!C25+'PL II'!C25</f>
        <v>4</v>
      </c>
      <c r="D25" s="10">
        <f>BD!D25+'PL II'!D25</f>
        <v>11</v>
      </c>
    </row>
    <row r="26" spans="1:4" s="2" customFormat="1">
      <c r="A26" s="37">
        <v>43400</v>
      </c>
      <c r="B26" s="38" t="s">
        <v>8</v>
      </c>
      <c r="C26" s="10">
        <f>BD!C26+'PL II'!C26</f>
        <v>0</v>
      </c>
      <c r="D26" s="10">
        <f>BD!D26+'PL II'!D26</f>
        <v>49</v>
      </c>
    </row>
    <row r="27" spans="1:4">
      <c r="A27" s="34">
        <v>43500</v>
      </c>
      <c r="B27" s="39" t="s">
        <v>9</v>
      </c>
      <c r="C27" s="10">
        <f>BD!C27+'PL II'!C27</f>
        <v>3</v>
      </c>
      <c r="D27" s="10">
        <f>BD!D27+'PL II'!D27</f>
        <v>118</v>
      </c>
    </row>
    <row r="28" spans="1:4">
      <c r="A28" s="34">
        <v>43600</v>
      </c>
      <c r="B28" s="39" t="s">
        <v>10</v>
      </c>
      <c r="C28" s="10">
        <f>BD!C28+'PL II'!C28</f>
        <v>3</v>
      </c>
      <c r="D28" s="10">
        <f>BD!D28+'PL II'!D28</f>
        <v>79</v>
      </c>
    </row>
    <row r="29" spans="1:4">
      <c r="A29" s="34">
        <v>43700</v>
      </c>
      <c r="B29" s="39" t="s">
        <v>11</v>
      </c>
      <c r="C29" s="10">
        <f>BD!C29+'PL II'!C29</f>
        <v>0</v>
      </c>
      <c r="D29" s="10">
        <f>BD!D29+'PL II'!D29</f>
        <v>19</v>
      </c>
    </row>
    <row r="30" spans="1:4">
      <c r="A30" s="24"/>
      <c r="B30" s="24"/>
      <c r="C30" s="24"/>
      <c r="D30" s="24"/>
    </row>
  </sheetData>
  <mergeCells count="1"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BD</vt:lpstr>
      <vt:lpstr>PL II</vt:lpstr>
      <vt:lpstr>CP+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2026-01-27T13:13:00Z</cp:lastPrinted>
  <dcterms:created xsi:type="dcterms:W3CDTF">2020-11-24T17:28:35Z</dcterms:created>
  <dcterms:modified xsi:type="dcterms:W3CDTF">2026-03-03T14:17:50Z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